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468"/>
  <workbookPr codeName="ThisWorkbook" filterPrivacy="0" publishItems="0"/>
  <bookViews>
    <workbookView xWindow="0" yWindow="0" windowWidth="28545" windowHeight="12405" activeTab="0"/>
  </bookViews>
  <sheets>
    <sheet name=" 방과후학교 정산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<sst xmlns="http://schemas.openxmlformats.org/spreadsheetml/2006/main" count="43" uniqueCount="42">
  <si>
    <t>이○성</t>
  </si>
  <si>
    <t>김○혜</t>
  </si>
  <si>
    <t>자유수강권자 
감액</t>
  </si>
  <si>
    <t>환불액
및
감액</t>
  </si>
  <si>
    <t>총 
수강  
인원</t>
  </si>
  <si>
    <t>한국사능력검정시험반</t>
  </si>
  <si>
    <t>징수 집행 금액</t>
  </si>
  <si>
    <t>수익자
징수 금액</t>
  </si>
  <si>
    <t>집행 잔액</t>
  </si>
  <si>
    <t>강사유형</t>
  </si>
  <si>
    <t>자유
수강권자</t>
  </si>
  <si>
    <t>수익자
수강료</t>
  </si>
  <si>
    <t>외부강사</t>
  </si>
  <si>
    <t>강사비 합계</t>
  </si>
  <si>
    <t>징수된 금액</t>
  </si>
  <si>
    <t>환불 및 감액</t>
  </si>
  <si>
    <t>프로그램명</t>
  </si>
  <si>
    <t>특기적성</t>
  </si>
  <si>
    <t>강사보전비</t>
  </si>
  <si>
    <t>본교교사</t>
  </si>
  <si>
    <t xml:space="preserve">                  강   사     비 </t>
  </si>
  <si>
    <t>수강자</t>
  </si>
  <si>
    <t>강사명</t>
  </si>
  <si>
    <t>합계</t>
  </si>
  <si>
    <t>수익자</t>
  </si>
  <si>
    <t>시수</t>
  </si>
  <si>
    <t>영역</t>
  </si>
  <si>
    <t>강사료</t>
  </si>
  <si>
    <t>연번</t>
  </si>
  <si>
    <t>수강료</t>
  </si>
  <si>
    <t>비고</t>
  </si>
  <si>
    <t>강사비</t>
  </si>
  <si>
    <t>수용비</t>
  </si>
  <si>
    <t>수익자 
환불액</t>
  </si>
  <si>
    <t>환불자
및
감액자</t>
  </si>
  <si>
    <t>지  급    액</t>
  </si>
  <si>
    <t>태성쌤의 농구 스킬트레이닝반</t>
  </si>
  <si>
    <t>국고지원비
(자유수강권자)</t>
  </si>
  <si>
    <t>최종 수익자
징수 금액
(징수-환불)</t>
  </si>
  <si>
    <t>최종 수익자 
징수 금액 
+ 국고지원비</t>
  </si>
  <si>
    <t>2021학년도 1학기 방과후학교 정산</t>
  </si>
  <si>
    <t>최종 징수 관련 추가 신청자, 환불자 및 감액자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</si>
</sst>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0_);[Red]\(0\)"/>
  </numFmts>
  <fonts count="12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0"/>
      <color rgb="FF000000"/>
      <name val="맑은 고딕"/>
      <family val="2"/>
    </font>
    <font>
      <sz val="9"/>
      <color rgb="FF000000"/>
      <name val="맑은 고딕"/>
      <family val="2"/>
    </font>
    <font>
      <b/>
      <sz val="10"/>
      <color rgb="FF000000"/>
      <name val="굴림"/>
      <family val="2"/>
    </font>
    <font>
      <sz val="10"/>
      <color rgb="FF000000"/>
      <name val="굴림"/>
      <family val="2"/>
    </font>
    <font>
      <b/>
      <sz val="10"/>
      <color rgb="FF000000"/>
      <name val="맑은 고딕"/>
      <family val="2"/>
    </font>
    <font>
      <b/>
      <sz val="11"/>
      <color rgb="FF000000"/>
      <name val="굴림"/>
      <family val="2"/>
    </font>
    <font>
      <sz val="8"/>
      <color rgb="FF000000"/>
      <name val="맑은 고딕"/>
      <family val="2"/>
    </font>
    <font>
      <sz val="9"/>
      <color rgb="FF000000"/>
      <name val="굴림"/>
      <family val="2"/>
    </font>
    <font>
      <b/>
      <sz val="16"/>
      <color rgb="FF000000"/>
      <name val="돋움"/>
      <family val="2"/>
    </font>
  </fonts>
  <fills count="16">
    <fill>
      <patternFill/>
    </fill>
    <fill>
      <patternFill patternType="gray125"/>
    </fill>
    <fill>
      <patternFill patternType="solid">
        <fgColor rgb="FFDBEEF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4F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8CB3E4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DCE6F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 vertical="center"/>
      <protection/>
    </xf>
    <xf numFmtId="0" fontId="3" fillId="0" borderId="0">
      <alignment vertical="center"/>
      <protection/>
    </xf>
  </cellStyleXfs>
  <cellXfs count="69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21" applyNumberFormat="1" applyAlignment="1">
      <alignment vertical="center"/>
      <protection/>
    </xf>
    <xf numFmtId="0" fontId="2" fillId="0" borderId="0" xfId="21" applyNumberFormat="1" applyAlignment="1">
      <alignment horizontal="center" vertical="center"/>
      <protection/>
    </xf>
    <xf numFmtId="0" fontId="4" fillId="0" borderId="0" xfId="21" applyNumberFormat="1" applyFont="1" applyAlignment="1">
      <alignment vertical="center"/>
      <protection/>
    </xf>
    <xf numFmtId="0" fontId="3" fillId="0" borderId="1" xfId="23" applyNumberFormat="1" applyFont="1" applyBorder="1" applyAlignment="1">
      <alignment horizontal="center" vertical="center"/>
      <protection/>
    </xf>
    <xf numFmtId="3" fontId="5" fillId="2" borderId="1" xfId="22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Alignment="1">
      <alignment vertical="center"/>
    </xf>
    <xf numFmtId="0" fontId="6" fillId="3" borderId="2" xfId="22" applyNumberFormat="1" applyFont="1" applyFill="1" applyBorder="1" applyAlignment="1">
      <alignment horizontal="center" vertical="center" wrapText="1"/>
      <protection/>
    </xf>
    <xf numFmtId="0" fontId="5" fillId="4" borderId="1" xfId="22" applyNumberFormat="1" applyFont="1" applyFill="1" applyBorder="1" applyAlignment="1">
      <alignment horizontal="center" vertical="center" wrapText="1"/>
      <protection/>
    </xf>
    <xf numFmtId="164" fontId="7" fillId="0" borderId="1" xfId="22" applyNumberFormat="1" applyFont="1" applyFill="1" applyBorder="1" applyAlignment="1">
      <alignment horizontal="center" vertical="center" wrapText="1"/>
      <protection/>
    </xf>
    <xf numFmtId="164" fontId="7" fillId="0" borderId="1" xfId="21" applyNumberFormat="1" applyFont="1" applyBorder="1" applyAlignment="1">
      <alignment horizontal="center" vertical="center" wrapText="1"/>
      <protection/>
    </xf>
    <xf numFmtId="41" fontId="7" fillId="0" borderId="1" xfId="20" applyNumberFormat="1" applyFont="1" applyFill="1" applyBorder="1" applyAlignment="1" applyProtection="1">
      <alignment horizontal="center" vertical="center" wrapText="1"/>
      <protection/>
    </xf>
    <xf numFmtId="0" fontId="5" fillId="2" borderId="1" xfId="22" applyNumberFormat="1" applyFont="1" applyFill="1" applyBorder="1" applyAlignment="1">
      <alignment horizontal="center" vertical="center" wrapText="1"/>
      <protection/>
    </xf>
    <xf numFmtId="0" fontId="3" fillId="2" borderId="1" xfId="21" applyNumberFormat="1" applyFont="1" applyFill="1" applyBorder="1" applyAlignment="1">
      <alignment vertical="center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3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NumberFormat="1" applyFont="1" applyFill="1" applyBorder="1" applyAlignment="1">
      <alignment horizontal="center" vertical="center" wrapText="1"/>
    </xf>
    <xf numFmtId="0" fontId="6" fillId="6" borderId="3" xfId="22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Border="1" applyAlignment="1">
      <alignment horizontal="center" vertical="center"/>
    </xf>
    <xf numFmtId="0" fontId="7" fillId="0" borderId="1" xfId="20" applyNumberFormat="1" applyFont="1" applyFill="1" applyBorder="1" applyAlignment="1" applyProtection="1">
      <alignment horizontal="center" vertical="center" wrapText="1"/>
      <protection/>
    </xf>
    <xf numFmtId="41" fontId="7" fillId="0" borderId="1" xfId="20" applyNumberFormat="1" applyFont="1" applyFill="1" applyBorder="1" applyAlignment="1" applyProtection="1">
      <alignment vertical="center" wrapText="1"/>
      <protection/>
    </xf>
    <xf numFmtId="41" fontId="7" fillId="4" borderId="1" xfId="20" applyNumberFormat="1" applyFont="1" applyFill="1" applyBorder="1" applyAlignment="1" applyProtection="1">
      <alignment horizontal="center" vertical="center" wrapText="1"/>
      <protection/>
    </xf>
    <xf numFmtId="41" fontId="7" fillId="0" borderId="1" xfId="2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21" applyNumberFormat="1" applyFont="1" applyFill="1" applyBorder="1" applyAlignment="1" applyProtection="1">
      <alignment horizontal="center" vertical="center" wrapText="1"/>
      <protection/>
    </xf>
    <xf numFmtId="3" fontId="7" fillId="4" borderId="1" xfId="22" applyNumberFormat="1" applyFont="1" applyFill="1" applyBorder="1" applyAlignment="1" applyProtection="1">
      <alignment horizontal="center" vertical="center" wrapText="1"/>
      <protection/>
    </xf>
    <xf numFmtId="3" fontId="5" fillId="2" borderId="1" xfId="22" applyNumberFormat="1" applyFont="1" applyFill="1" applyBorder="1" applyAlignment="1" applyProtection="1">
      <alignment horizontal="center" vertical="center" wrapText="1"/>
      <protection/>
    </xf>
    <xf numFmtId="3" fontId="5" fillId="7" borderId="1" xfId="22" applyNumberFormat="1" applyFont="1" applyFill="1" applyBorder="1" applyAlignment="1" applyProtection="1">
      <alignment horizontal="center" vertical="center" wrapText="1"/>
      <protection/>
    </xf>
    <xf numFmtId="0" fontId="3" fillId="8" borderId="4" xfId="21" applyNumberFormat="1" applyFont="1" applyFill="1" applyBorder="1" applyAlignment="1">
      <alignment horizontal="center" vertical="center"/>
      <protection/>
    </xf>
    <xf numFmtId="3" fontId="7" fillId="4" borderId="1" xfId="22" applyNumberFormat="1" applyFont="1" applyFill="1" applyBorder="1" applyAlignment="1" applyProtection="1">
      <alignment horizontal="right" vertical="center" wrapText="1"/>
      <protection/>
    </xf>
    <xf numFmtId="0" fontId="9" fillId="0" borderId="4" xfId="21" applyNumberFormat="1" applyFont="1" applyFill="1" applyBorder="1" applyAlignment="1">
      <alignment horizontal="justify" vertical="center" wrapText="1"/>
      <protection/>
    </xf>
    <xf numFmtId="0" fontId="3" fillId="0" borderId="4" xfId="21" applyNumberFormat="1" applyFont="1" applyFill="1" applyBorder="1" applyAlignment="1">
      <alignment horizontal="justify" vertical="center" wrapText="1"/>
      <protection/>
    </xf>
    <xf numFmtId="0" fontId="5" fillId="9" borderId="1" xfId="22" applyNumberFormat="1" applyFont="1" applyFill="1" applyBorder="1" applyAlignment="1" applyProtection="1">
      <alignment horizontal="center" vertical="center" wrapText="1"/>
      <protection/>
    </xf>
    <xf numFmtId="3" fontId="5" fillId="7" borderId="1" xfId="22" applyNumberFormat="1" applyFont="1" applyFill="1" applyBorder="1" applyAlignment="1" applyProtection="1">
      <alignment horizontal="right" vertical="center" wrapText="1"/>
      <protection/>
    </xf>
    <xf numFmtId="0" fontId="5" fillId="10" borderId="5" xfId="24" applyNumberFormat="1" applyFont="1" applyFill="1" applyBorder="1" applyAlignment="1">
      <alignment horizontal="center" vertical="center" wrapText="1"/>
      <protection/>
    </xf>
    <xf numFmtId="0" fontId="5" fillId="10" borderId="6" xfId="24" applyNumberFormat="1" applyFont="1" applyFill="1" applyBorder="1" applyAlignment="1">
      <alignment horizontal="center" vertical="center" wrapText="1"/>
      <protection/>
    </xf>
    <xf numFmtId="0" fontId="5" fillId="10" borderId="7" xfId="24" applyNumberFormat="1" applyFont="1" applyFill="1" applyBorder="1" applyAlignment="1">
      <alignment horizontal="center" vertical="center" wrapText="1"/>
      <protection/>
    </xf>
    <xf numFmtId="0" fontId="5" fillId="10" borderId="8" xfId="24" applyNumberFormat="1" applyFont="1" applyFill="1" applyBorder="1" applyAlignment="1">
      <alignment horizontal="center" vertical="center" wrapText="1"/>
      <protection/>
    </xf>
    <xf numFmtId="0" fontId="5" fillId="10" borderId="9" xfId="24" applyNumberFormat="1" applyFont="1" applyFill="1" applyBorder="1" applyAlignment="1">
      <alignment horizontal="center" vertical="center" wrapText="1"/>
      <protection/>
    </xf>
    <xf numFmtId="0" fontId="5" fillId="10" borderId="10" xfId="24" applyNumberFormat="1" applyFont="1" applyFill="1" applyBorder="1" applyAlignment="1">
      <alignment horizontal="center" vertical="center" wrapText="1"/>
      <protection/>
    </xf>
    <xf numFmtId="0" fontId="6" fillId="11" borderId="2" xfId="22" applyNumberFormat="1" applyFont="1" applyFill="1" applyBorder="1" applyAlignment="1">
      <alignment horizontal="center" vertical="center" wrapText="1"/>
      <protection/>
    </xf>
    <xf numFmtId="0" fontId="6" fillId="11" borderId="11" xfId="22" applyNumberFormat="1" applyFont="1" applyFill="1" applyBorder="1" applyAlignment="1">
      <alignment horizontal="center" vertical="center" wrapText="1"/>
      <protection/>
    </xf>
    <xf numFmtId="0" fontId="6" fillId="3" borderId="2" xfId="22" applyNumberFormat="1" applyFont="1" applyFill="1" applyBorder="1" applyAlignment="1">
      <alignment horizontal="center" vertical="center" wrapText="1"/>
      <protection/>
    </xf>
    <xf numFmtId="0" fontId="6" fillId="3" borderId="11" xfId="22" applyNumberFormat="1" applyFont="1" applyFill="1" applyBorder="1" applyAlignment="1">
      <alignment horizontal="center" vertical="center" wrapText="1"/>
      <protection/>
    </xf>
    <xf numFmtId="0" fontId="5" fillId="9" borderId="1" xfId="22" applyNumberFormat="1" applyFont="1" applyFill="1" applyBorder="1" applyAlignment="1" applyProtection="1">
      <alignment horizontal="center" vertical="center" wrapText="1"/>
      <protection/>
    </xf>
    <xf numFmtId="0" fontId="6" fillId="3" borderId="3" xfId="22" applyNumberFormat="1" applyFont="1" applyFill="1" applyBorder="1" applyAlignment="1">
      <alignment horizontal="center" vertical="center" wrapText="1"/>
      <protection/>
    </xf>
    <xf numFmtId="0" fontId="6" fillId="3" borderId="4" xfId="22" applyNumberFormat="1" applyFont="1" applyFill="1" applyBorder="1" applyAlignment="1">
      <alignment horizontal="center" vertical="center" wrapText="1"/>
      <protection/>
    </xf>
    <xf numFmtId="0" fontId="10" fillId="12" borderId="1" xfId="22" applyNumberFormat="1" applyFont="1" applyFill="1" applyBorder="1" applyAlignment="1" applyProtection="1">
      <alignment horizontal="center" vertical="center" wrapText="1"/>
      <protection/>
    </xf>
    <xf numFmtId="0" fontId="11" fillId="13" borderId="12" xfId="22" applyNumberFormat="1" applyFont="1" applyFill="1" applyBorder="1" applyAlignment="1">
      <alignment horizontal="center" vertical="center"/>
      <protection/>
    </xf>
    <xf numFmtId="0" fontId="11" fillId="13" borderId="0" xfId="22" applyNumberFormat="1" applyFont="1" applyFill="1" applyBorder="1" applyAlignment="1">
      <alignment horizontal="center" vertical="center"/>
      <protection/>
    </xf>
    <xf numFmtId="0" fontId="6" fillId="14" borderId="1" xfId="22" applyNumberFormat="1" applyFont="1" applyFill="1" applyBorder="1" applyAlignment="1">
      <alignment horizontal="center" vertical="center" wrapText="1"/>
      <protection/>
    </xf>
    <xf numFmtId="0" fontId="6" fillId="11" borderId="3" xfId="22" applyNumberFormat="1" applyFont="1" applyFill="1" applyBorder="1" applyAlignment="1">
      <alignment horizontal="center" vertical="center" wrapText="1"/>
      <protection/>
    </xf>
    <xf numFmtId="0" fontId="6" fillId="11" borderId="13" xfId="22" applyNumberFormat="1" applyFont="1" applyFill="1" applyBorder="1" applyAlignment="1">
      <alignment horizontal="center" vertical="center" wrapText="1"/>
      <protection/>
    </xf>
    <xf numFmtId="0" fontId="6" fillId="11" borderId="4" xfId="22" applyNumberFormat="1" applyFont="1" applyFill="1" applyBorder="1" applyAlignment="1">
      <alignment horizontal="center" vertical="center" wrapText="1"/>
      <protection/>
    </xf>
    <xf numFmtId="0" fontId="6" fillId="15" borderId="2" xfId="22" applyNumberFormat="1" applyFont="1" applyFill="1" applyBorder="1" applyAlignment="1">
      <alignment horizontal="center" vertical="center" wrapText="1"/>
      <protection/>
    </xf>
    <xf numFmtId="0" fontId="6" fillId="15" borderId="14" xfId="22" applyNumberFormat="1" applyFont="1" applyFill="1" applyBorder="1" applyAlignment="1">
      <alignment horizontal="center" vertical="center" wrapText="1"/>
      <protection/>
    </xf>
    <xf numFmtId="0" fontId="6" fillId="15" borderId="11" xfId="22" applyNumberFormat="1" applyFont="1" applyFill="1" applyBorder="1" applyAlignment="1">
      <alignment horizontal="center" vertical="center" wrapText="1"/>
      <protection/>
    </xf>
    <xf numFmtId="0" fontId="6" fillId="3" borderId="1" xfId="22" applyNumberFormat="1" applyFont="1" applyFill="1" applyBorder="1" applyAlignment="1">
      <alignment horizontal="center" vertical="center" wrapText="1"/>
      <protection/>
    </xf>
    <xf numFmtId="0" fontId="6" fillId="12" borderId="1" xfId="22" applyNumberFormat="1" applyFont="1" applyFill="1" applyBorder="1" applyAlignment="1" applyProtection="1">
      <alignment horizontal="center" vertical="center" wrapText="1"/>
      <protection/>
    </xf>
    <xf numFmtId="0" fontId="3" fillId="8" borderId="15" xfId="21" applyNumberFormat="1" applyFont="1" applyFill="1" applyBorder="1" applyAlignment="1">
      <alignment horizontal="center" vertical="center"/>
      <protection/>
    </xf>
    <xf numFmtId="0" fontId="3" fillId="8" borderId="16" xfId="21" applyNumberFormat="1" applyFont="1" applyFill="1" applyBorder="1" applyAlignment="1">
      <alignment horizontal="center" vertical="center"/>
      <protection/>
    </xf>
    <xf numFmtId="0" fontId="6" fillId="6" borderId="2" xfId="22" applyNumberFormat="1" applyFont="1" applyFill="1" applyBorder="1" applyAlignment="1">
      <alignment horizontal="center" vertical="center" wrapText="1"/>
      <protection/>
    </xf>
    <xf numFmtId="0" fontId="6" fillId="6" borderId="11" xfId="22" applyNumberFormat="1" applyFont="1" applyFill="1" applyBorder="1" applyAlignment="1">
      <alignment horizontal="center" vertical="center" wrapText="1"/>
      <protection/>
    </xf>
    <xf numFmtId="0" fontId="5" fillId="9" borderId="1" xfId="22" applyNumberFormat="1" applyFont="1" applyFill="1" applyBorder="1" applyAlignment="1" applyProtection="1">
      <alignment horizontal="center" vertical="center" wrapText="1"/>
      <protection/>
    </xf>
    <xf numFmtId="0" fontId="5" fillId="4" borderId="11" xfId="22" applyNumberFormat="1" applyFont="1" applyFill="1" applyBorder="1" applyAlignment="1" applyProtection="1">
      <alignment horizontal="center" vertical="center" wrapText="1"/>
      <protection/>
    </xf>
    <xf numFmtId="0" fontId="6" fillId="14" borderId="2" xfId="22" applyNumberFormat="1" applyFont="1" applyFill="1" applyBorder="1" applyAlignment="1" applyProtection="1">
      <alignment horizontal="center" vertical="center" wrapText="1"/>
      <protection/>
    </xf>
    <xf numFmtId="0" fontId="6" fillId="14" borderId="14" xfId="22" applyNumberFormat="1" applyFont="1" applyFill="1" applyBorder="1" applyAlignment="1" applyProtection="1">
      <alignment horizontal="center" vertical="center" wrapText="1"/>
      <protection/>
    </xf>
    <xf numFmtId="0" fontId="6" fillId="14" borderId="11" xfId="22" applyNumberFormat="1" applyFont="1" applyFill="1" applyBorder="1" applyAlignment="1" applyProtection="1">
      <alignment horizontal="center" vertical="center" wrapText="1"/>
      <protection/>
    </xf>
    <xf numFmtId="0" fontId="5" fillId="4" borderId="1" xfId="22" applyNumberFormat="1" applyFont="1" applyFill="1" applyBorder="1" applyAlignment="1" applyProtection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 2" xfId="20"/>
    <cellStyle name="표준_2014학년도 1학기 방과후학교 정산" xfId="21"/>
    <cellStyle name="표준 2_2014학년도 1학기 방과후학교 정산" xfId="22"/>
    <cellStyle name="표준_Sheet1" xfId="23"/>
    <cellStyle name="표준 2_2014학년도 1학기 방과후학교 정산_2014학년도 2학기 방과후학교 강사비 정산 (2)" xfId="24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Y9"/>
  <sheetViews>
    <sheetView tabSelected="1" zoomScaleSheetLayoutView="75" workbookViewId="0" topLeftCell="A1">
      <pane xSplit="9" topLeftCell="J1" activePane="topRight" state="frozen"/>
      <selection pane="topRight" activeCell="S23" sqref="S23"/>
    </sheetView>
  </sheetViews>
  <sheetFormatPr defaultColWidth="9.00390625" defaultRowHeight="16.5"/>
  <cols>
    <col min="1" max="2" width="4.50390625" style="1" bestFit="1" customWidth="1"/>
    <col min="3" max="3" width="29.00390625" style="1" bestFit="1" customWidth="1"/>
    <col min="5" max="5" width="9.00390625" style="1" customWidth="1"/>
    <col min="6" max="6" width="10.875" style="1" customWidth="1"/>
    <col min="7" max="7" width="4.50390625" style="1" customWidth="1"/>
    <col min="8" max="8" width="6.00390625" style="1" customWidth="1"/>
    <col min="9" max="9" width="7.00390625" style="1" customWidth="1"/>
    <col min="10" max="10" width="9.625" style="1" customWidth="1"/>
    <col min="11" max="11" width="6.00390625" style="1" customWidth="1"/>
    <col min="12" max="12" width="8.125" style="1" customWidth="1"/>
    <col min="13" max="13" width="6.625" style="1" hidden="1" customWidth="1"/>
    <col min="14" max="14" width="6.00390625" style="1" hidden="1" customWidth="1"/>
    <col min="15" max="15" width="8.125" style="1" hidden="1" customWidth="1"/>
    <col min="16" max="16" width="7.125" style="1" hidden="1" customWidth="1"/>
    <col min="17" max="17" width="9.00390625" style="1" customWidth="1"/>
    <col min="18" max="18" width="9.25390625" style="1" customWidth="1"/>
    <col min="19" max="19" width="9.75390625" style="1" customWidth="1"/>
    <col min="20" max="20" width="9.00390625" style="1" customWidth="1"/>
    <col min="21" max="21" width="4.75390625" style="1" bestFit="1" customWidth="1"/>
    <col min="22" max="22" width="9.00390625" style="1" customWidth="1"/>
    <col min="23" max="23" width="9.625" style="1" customWidth="1"/>
    <col min="24" max="24" width="9.875" style="1" customWidth="1"/>
    <col min="25" max="25" width="44.875" style="1" customWidth="1"/>
  </cols>
  <sheetData>
    <row r="1" spans="1:25" ht="20.25">
      <c r="A1" s="48" t="s">
        <v>40</v>
      </c>
      <c r="B1" s="49"/>
      <c r="C1" s="49"/>
      <c r="D1" s="49"/>
      <c r="E1" s="48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ht="16.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2"/>
      <c r="R2" s="2"/>
      <c r="S2" s="2"/>
      <c r="T2" s="2"/>
      <c r="U2" s="3"/>
      <c r="V2" s="2"/>
      <c r="W2" s="2"/>
      <c r="X2" s="2"/>
      <c r="Y2" s="4"/>
    </row>
    <row r="3" spans="1:25" ht="20" customHeight="1">
      <c r="A3" s="50" t="s">
        <v>28</v>
      </c>
      <c r="B3" s="50" t="s">
        <v>26</v>
      </c>
      <c r="C3" s="50" t="s">
        <v>16</v>
      </c>
      <c r="D3" s="50" t="s">
        <v>22</v>
      </c>
      <c r="E3" s="65" t="s">
        <v>9</v>
      </c>
      <c r="F3" s="18" t="s">
        <v>29</v>
      </c>
      <c r="G3" s="51" t="s">
        <v>21</v>
      </c>
      <c r="H3" s="52"/>
      <c r="I3" s="53"/>
      <c r="J3" s="54" t="s">
        <v>7</v>
      </c>
      <c r="K3" s="57" t="s">
        <v>15</v>
      </c>
      <c r="L3" s="57"/>
      <c r="M3" s="57"/>
      <c r="N3" s="57"/>
      <c r="O3" s="34" t="s">
        <v>8</v>
      </c>
      <c r="P3" s="35"/>
      <c r="Q3" s="58" t="s">
        <v>6</v>
      </c>
      <c r="R3" s="58"/>
      <c r="S3" s="58"/>
      <c r="T3" s="44" t="s">
        <v>20</v>
      </c>
      <c r="U3" s="44"/>
      <c r="V3" s="44"/>
      <c r="W3" s="32" t="s">
        <v>35</v>
      </c>
      <c r="X3" s="32"/>
      <c r="Y3" s="59" t="s">
        <v>30</v>
      </c>
    </row>
    <row r="4" spans="1:25" ht="20" customHeight="1">
      <c r="A4" s="50"/>
      <c r="B4" s="50"/>
      <c r="C4" s="50"/>
      <c r="D4" s="50"/>
      <c r="E4" s="66"/>
      <c r="F4" s="61" t="s">
        <v>11</v>
      </c>
      <c r="G4" s="40" t="s">
        <v>4</v>
      </c>
      <c r="H4" s="40" t="s">
        <v>24</v>
      </c>
      <c r="I4" s="40" t="s">
        <v>10</v>
      </c>
      <c r="J4" s="55"/>
      <c r="K4" s="42" t="s">
        <v>34</v>
      </c>
      <c r="L4" s="42" t="s">
        <v>3</v>
      </c>
      <c r="M4" s="45" t="s">
        <v>14</v>
      </c>
      <c r="N4" s="46"/>
      <c r="O4" s="36" t="s">
        <v>33</v>
      </c>
      <c r="P4" s="38" t="s">
        <v>2</v>
      </c>
      <c r="Q4" s="47" t="s">
        <v>38</v>
      </c>
      <c r="R4" s="47" t="s">
        <v>37</v>
      </c>
      <c r="S4" s="47" t="s">
        <v>39</v>
      </c>
      <c r="T4" s="44" t="s">
        <v>27</v>
      </c>
      <c r="U4" s="44" t="s">
        <v>25</v>
      </c>
      <c r="V4" s="44" t="s">
        <v>31</v>
      </c>
      <c r="W4" s="63" t="s">
        <v>18</v>
      </c>
      <c r="X4" s="63" t="s">
        <v>13</v>
      </c>
      <c r="Y4" s="60"/>
    </row>
    <row r="5" spans="1:25" ht="20" customHeight="1">
      <c r="A5" s="50"/>
      <c r="B5" s="50"/>
      <c r="C5" s="50"/>
      <c r="D5" s="50"/>
      <c r="E5" s="67"/>
      <c r="F5" s="62"/>
      <c r="G5" s="41"/>
      <c r="H5" s="41"/>
      <c r="I5" s="41"/>
      <c r="J5" s="56"/>
      <c r="K5" s="43"/>
      <c r="L5" s="43"/>
      <c r="M5" s="8" t="s">
        <v>29</v>
      </c>
      <c r="N5" s="8" t="s">
        <v>32</v>
      </c>
      <c r="O5" s="37"/>
      <c r="P5" s="39"/>
      <c r="Q5" s="47"/>
      <c r="R5" s="47"/>
      <c r="S5" s="47"/>
      <c r="T5" s="44"/>
      <c r="U5" s="44"/>
      <c r="V5" s="44"/>
      <c r="W5" s="63"/>
      <c r="X5" s="63"/>
      <c r="Y5" s="28" t="s">
        <v>41</v>
      </c>
    </row>
    <row r="6" spans="1:25" ht="21" customHeight="1">
      <c r="A6" s="9">
        <v>1</v>
      </c>
      <c r="B6" s="68" t="s">
        <v>17</v>
      </c>
      <c r="C6" s="15" t="s">
        <v>5</v>
      </c>
      <c r="D6" s="5" t="s">
        <v>1</v>
      </c>
      <c r="E6" s="5" t="s">
        <v>12</v>
      </c>
      <c r="F6" s="16">
        <v>100000</v>
      </c>
      <c r="G6" s="17">
        <v>7</v>
      </c>
      <c r="H6" s="10">
        <v>5</v>
      </c>
      <c r="I6" s="11">
        <v>2</v>
      </c>
      <c r="J6" s="12">
        <f aca="true" t="shared" si="0" ref="J6:J7">F6*H6</f>
        <v>500000</v>
      </c>
      <c r="K6" s="20"/>
      <c r="L6" s="21"/>
      <c r="M6" s="21"/>
      <c r="N6" s="21"/>
      <c r="O6" s="22"/>
      <c r="P6" s="22"/>
      <c r="Q6" s="23">
        <f aca="true" t="shared" si="1" ref="Q6:Q7">J6-L6</f>
        <v>500000</v>
      </c>
      <c r="R6" s="12">
        <f aca="true" t="shared" si="2" ref="R6:R7">F6*I6</f>
        <v>200000</v>
      </c>
      <c r="S6" s="12">
        <f aca="true" t="shared" si="3" ref="S6:S7">Q6+R6</f>
        <v>700000</v>
      </c>
      <c r="T6" s="25">
        <v>35000</v>
      </c>
      <c r="U6" s="24">
        <v>20</v>
      </c>
      <c r="V6" s="25">
        <f aca="true" t="shared" si="4" ref="V6:V7">S6</f>
        <v>700000</v>
      </c>
      <c r="W6" s="29">
        <f>700000-V6</f>
        <v>0</v>
      </c>
      <c r="X6" s="29">
        <f aca="true" t="shared" si="5" ref="X6:X7">V6+W6</f>
        <v>700000</v>
      </c>
      <c r="Y6" s="30"/>
    </row>
    <row r="7" spans="1:25" ht="21" customHeight="1">
      <c r="A7" s="9">
        <v>2</v>
      </c>
      <c r="B7" s="68"/>
      <c r="C7" s="15" t="s">
        <v>36</v>
      </c>
      <c r="D7" s="5" t="s">
        <v>0</v>
      </c>
      <c r="E7" s="19" t="s">
        <v>19</v>
      </c>
      <c r="F7" s="16">
        <v>87500</v>
      </c>
      <c r="G7" s="17">
        <v>8</v>
      </c>
      <c r="H7" s="10">
        <v>7</v>
      </c>
      <c r="I7" s="11">
        <v>1</v>
      </c>
      <c r="J7" s="12">
        <f t="shared" si="0"/>
        <v>612500</v>
      </c>
      <c r="K7" s="20"/>
      <c r="L7" s="21"/>
      <c r="M7" s="21"/>
      <c r="N7" s="21"/>
      <c r="O7" s="22"/>
      <c r="P7" s="22"/>
      <c r="Q7" s="23">
        <f t="shared" si="1"/>
        <v>612500</v>
      </c>
      <c r="R7" s="12">
        <f t="shared" si="2"/>
        <v>87500</v>
      </c>
      <c r="S7" s="12">
        <f t="shared" si="3"/>
        <v>700000</v>
      </c>
      <c r="T7" s="25">
        <v>35000</v>
      </c>
      <c r="U7" s="24">
        <v>20</v>
      </c>
      <c r="V7" s="25">
        <f t="shared" si="4"/>
        <v>700000</v>
      </c>
      <c r="W7" s="29">
        <f>700000-V7</f>
        <v>0</v>
      </c>
      <c r="X7" s="29">
        <f t="shared" si="5"/>
        <v>700000</v>
      </c>
      <c r="Y7" s="31"/>
    </row>
    <row r="8" spans="1:25" ht="20" customHeight="1">
      <c r="A8" s="64" t="s">
        <v>23</v>
      </c>
      <c r="B8" s="64"/>
      <c r="C8" s="13"/>
      <c r="D8" s="13"/>
      <c r="E8" s="13"/>
      <c r="F8" s="6"/>
      <c r="G8" s="6">
        <f>SUM(G6:G7)</f>
        <v>15</v>
      </c>
      <c r="H8" s="6">
        <f>SUM(H6:H7)</f>
        <v>12</v>
      </c>
      <c r="I8" s="6">
        <f>SUM(I6:I7)</f>
        <v>3</v>
      </c>
      <c r="J8" s="6">
        <f>SUM(J6:J7)</f>
        <v>1112500</v>
      </c>
      <c r="K8" s="6">
        <f>SUM(K6:K7)</f>
        <v>0</v>
      </c>
      <c r="L8" s="6">
        <f>SUM(L6:L7)</f>
        <v>0</v>
      </c>
      <c r="M8" s="6"/>
      <c r="N8" s="6"/>
      <c r="O8" s="6"/>
      <c r="P8" s="6"/>
      <c r="Q8" s="26">
        <f>SUM(Q6:Q7)</f>
        <v>1112500</v>
      </c>
      <c r="R8" s="26">
        <f>SUM(R6:R7)</f>
        <v>287500</v>
      </c>
      <c r="S8" s="27">
        <f>SUM(S6:S7)</f>
        <v>1400000</v>
      </c>
      <c r="T8" s="26"/>
      <c r="U8" s="26"/>
      <c r="V8" s="27">
        <f>SUM(V6:V7)</f>
        <v>1400000</v>
      </c>
      <c r="W8" s="33">
        <f>SUM(W6:W7)</f>
        <v>0</v>
      </c>
      <c r="X8" s="33">
        <f>SUM(X6:X7)</f>
        <v>1400000</v>
      </c>
      <c r="Y8" s="14"/>
    </row>
    <row r="9" ht="17.25" customHeight="1">
      <c r="Y9" s="7"/>
    </row>
  </sheetData>
  <mergeCells count="32">
    <mergeCell ref="O3:P3"/>
    <mergeCell ref="O4:O5"/>
    <mergeCell ref="P4:P5"/>
    <mergeCell ref="G4:G5"/>
    <mergeCell ref="H4:H5"/>
    <mergeCell ref="I4:I5"/>
    <mergeCell ref="K4:K5"/>
    <mergeCell ref="T4:T5"/>
    <mergeCell ref="U4:U5"/>
    <mergeCell ref="V4:V5"/>
    <mergeCell ref="L4:L5"/>
    <mergeCell ref="M4:N4"/>
    <mergeCell ref="Q4:Q5"/>
    <mergeCell ref="R4:R5"/>
    <mergeCell ref="S4:S5"/>
    <mergeCell ref="A1:Y1"/>
    <mergeCell ref="A3:A5"/>
    <mergeCell ref="B3:B5"/>
    <mergeCell ref="C3:C5"/>
    <mergeCell ref="D3:D5"/>
    <mergeCell ref="G3:I3"/>
    <mergeCell ref="J3:J5"/>
    <mergeCell ref="K3:N3"/>
    <mergeCell ref="Q3:S3"/>
    <mergeCell ref="T3:V3"/>
    <mergeCell ref="Y3:Y4"/>
    <mergeCell ref="F4:F5"/>
    <mergeCell ref="W4:W5"/>
    <mergeCell ref="X4:X5"/>
    <mergeCell ref="A8:B8"/>
    <mergeCell ref="E3:E5"/>
    <mergeCell ref="B6:B7"/>
  </mergeCells>
  <printOptions/>
  <pageMargins left="0.6997222304344177" right="0.6997222304344177" top="0.75" bottom="0.75" header="0.30000001192092896" footer="0.30000001192092896"/>
  <pageSetup fitToHeight="0" fitToWidth="1" horizontalDpi="600" verticalDpi="600" orientation="landscape" paperSize="9" scale="56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D23" sqref="D23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2018-07-13T07:28:53Z</cp:lastPrinted>
  <dcterms:created xsi:type="dcterms:W3CDTF">2014-08-05T23:30:36Z</dcterms:created>
  <dcterms:modified xsi:type="dcterms:W3CDTF">2022-04-08T07:38:35Z</dcterms:modified>
  <cp:category/>
  <cp:version/>
  <cp:contentType/>
  <cp:contentStatus/>
  <cp:revision>61</cp:revision>
</cp:coreProperties>
</file>